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ain\Desktop\"/>
    </mc:Choice>
  </mc:AlternateContent>
  <bookViews>
    <workbookView xWindow="0" yWindow="0" windowWidth="21465" windowHeight="7920"/>
  </bookViews>
  <sheets>
    <sheet name="Blad1" sheetId="1" r:id="rId1"/>
    <sheet name="Blad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I14" i="2"/>
  <c r="I11" i="2"/>
  <c r="H11" i="2"/>
  <c r="H12" i="2" s="1"/>
  <c r="I10" i="2"/>
  <c r="I9" i="2"/>
  <c r="E9" i="2"/>
  <c r="I18" i="2" l="1"/>
  <c r="M20" i="1"/>
  <c r="M19" i="1"/>
  <c r="M18" i="1"/>
  <c r="M17" i="1"/>
  <c r="L18" i="1"/>
  <c r="L19" i="1"/>
  <c r="L20" i="1"/>
  <c r="L17" i="1"/>
  <c r="O17" i="1" l="1"/>
  <c r="O20" i="1"/>
  <c r="O19" i="1"/>
  <c r="O18" i="1"/>
  <c r="L23" i="1"/>
  <c r="L24" i="1" s="1"/>
  <c r="M23" i="1"/>
  <c r="O23" i="1" l="1"/>
  <c r="O24" i="1" s="1"/>
  <c r="B11" i="2"/>
  <c r="M24" i="1"/>
  <c r="M26" i="1"/>
</calcChain>
</file>

<file path=xl/sharedStrings.xml><?xml version="1.0" encoding="utf-8"?>
<sst xmlns="http://schemas.openxmlformats.org/spreadsheetml/2006/main" count="52" uniqueCount="39">
  <si>
    <t>WATT</t>
  </si>
  <si>
    <t>timing</t>
  </si>
  <si>
    <t xml:space="preserve"> </t>
  </si>
  <si>
    <t>Wp</t>
  </si>
  <si>
    <t>batterijen</t>
  </si>
  <si>
    <t>omvormers en chargers</t>
  </si>
  <si>
    <t>mounting</t>
  </si>
  <si>
    <t>Total Watt</t>
  </si>
  <si>
    <t>Heure/jour</t>
  </si>
  <si>
    <t>Heure/nuit</t>
  </si>
  <si>
    <t xml:space="preserve">W/jour </t>
  </si>
  <si>
    <t>W/Nuit</t>
  </si>
  <si>
    <t>Kw/jour</t>
  </si>
  <si>
    <t>jour</t>
  </si>
  <si>
    <t>nuit</t>
  </si>
  <si>
    <t>emplacement</t>
  </si>
  <si>
    <t xml:space="preserve">Local </t>
  </si>
  <si>
    <t>H/jour</t>
  </si>
  <si>
    <t>remarques</t>
  </si>
  <si>
    <t xml:space="preserve">studio </t>
  </si>
  <si>
    <t>jour/nuit</t>
  </si>
  <si>
    <t>audio</t>
  </si>
  <si>
    <t>link</t>
  </si>
  <si>
    <t>climatisation</t>
  </si>
  <si>
    <t>Quelle réserve pour l'avenir ?</t>
  </si>
  <si>
    <t>équipement</t>
  </si>
  <si>
    <t>Timing d'usage des équipements ( profil énergie) - ville de Tchingele RDC</t>
  </si>
  <si>
    <t>eclairages ECO</t>
  </si>
  <si>
    <t>Frigo</t>
  </si>
  <si>
    <t>Autre oublié ?</t>
  </si>
  <si>
    <t>Explications:</t>
  </si>
  <si>
    <t>Colonne 2 : fonctionnement prévu le jour , la nuit ou le jour et la nuit?</t>
  </si>
  <si>
    <t xml:space="preserve">Colonne 3: nombre d'heure de fonctionnement de jour ,soleil présent ? </t>
  </si>
  <si>
    <t>Colonne 4: nombre d'heure de fonctionnement de nuit lorsque le soleil est absent?</t>
  </si>
  <si>
    <t>Exemple de simulation</t>
  </si>
  <si>
    <t>Colonne 1: nombre d'heures de fonctionnement de l'équipement prévu par jour?</t>
  </si>
  <si>
    <t>Permet le dimensionnement correct des panneaux solaires et le calcul de capacité des batteries</t>
  </si>
  <si>
    <t>Profil consommation energie AC 24/24h</t>
  </si>
  <si>
    <t>Ce tableau permet de déterminer la consommation dans le temps des équipements en fonction du timing de fonctionnement de votre 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</si>
</sst>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/>
    <xf numFmtId="0" fontId="0" fillId="0" borderId="11" xfId="0" applyBorder="1"/>
    <xf numFmtId="0" fontId="0" fillId="0" borderId="5" xfId="0" applyBorder="1"/>
    <xf numFmtId="0" fontId="0" fillId="0" borderId="11" xfId="0" applyFont="1" applyBorder="1"/>
    <xf numFmtId="0" fontId="0" fillId="0" borderId="5" xfId="0" applyFont="1" applyBorder="1"/>
    <xf numFmtId="0" fontId="1" fillId="0" borderId="4" xfId="0" applyFont="1" applyBorder="1" applyAlignment="1">
      <alignment horizontal="center"/>
    </xf>
    <xf numFmtId="0" fontId="0" fillId="5" borderId="11" xfId="0" applyFont="1" applyFill="1" applyBorder="1"/>
    <xf numFmtId="0" fontId="0" fillId="3" borderId="11" xfId="0" applyFill="1" applyBorder="1"/>
    <xf numFmtId="0" fontId="0" fillId="4" borderId="11" xfId="0" applyFill="1" applyBorder="1"/>
    <xf numFmtId="0" fontId="0" fillId="6" borderId="11" xfId="0" applyFill="1" applyBorder="1"/>
    <xf numFmtId="0" fontId="0" fillId="6" borderId="5" xfId="0" applyFill="1" applyBorder="1"/>
    <xf numFmtId="0" fontId="0" fillId="7" borderId="11" xfId="0" applyFill="1" applyBorder="1"/>
    <xf numFmtId="0" fontId="0" fillId="7" borderId="5" xfId="0" applyFill="1" applyBorder="1"/>
    <xf numFmtId="0" fontId="1" fillId="0" borderId="4" xfId="0" applyFont="1" applyFill="1" applyBorder="1"/>
    <xf numFmtId="0" fontId="1" fillId="0" borderId="7" xfId="0" applyFont="1" applyBorder="1"/>
    <xf numFmtId="0" fontId="0" fillId="0" borderId="12" xfId="0" applyBorder="1"/>
    <xf numFmtId="0" fontId="3" fillId="0" borderId="0" xfId="0" applyFont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topLeftCell="C1" workbookViewId="0">
      <selection activeCell="J7" sqref="J7"/>
    </sheetView>
  </sheetViews>
  <sheetFormatPr baseColWidth="10" defaultColWidth="9.140625" defaultRowHeight="15" x14ac:dyDescent="0.25"/>
  <cols>
    <col min="1" max="1" width="0" hidden="1" customWidth="1"/>
    <col min="2" max="2" width="5.140625" hidden="1" customWidth="1"/>
    <col min="3" max="3" width="7.42578125" customWidth="1"/>
    <col min="4" max="4" width="19.85546875" customWidth="1"/>
    <col min="5" max="5" width="5.7109375" customWidth="1"/>
    <col min="6" max="6" width="6.42578125" customWidth="1"/>
    <col min="7" max="7" width="10.42578125" customWidth="1"/>
    <col min="9" max="9" width="10.85546875" customWidth="1"/>
    <col min="10" max="10" width="10.7109375" customWidth="1"/>
    <col min="11" max="11" width="7.7109375" customWidth="1"/>
    <col min="12" max="12" width="7.42578125" customWidth="1"/>
    <col min="13" max="13" width="8.140625" customWidth="1"/>
    <col min="15" max="15" width="10.140625" customWidth="1"/>
    <col min="16" max="16" width="8" customWidth="1"/>
  </cols>
  <sheetData>
    <row r="1" spans="1:16" ht="14.45" customHeight="1" x14ac:dyDescent="0.25">
      <c r="A1" s="9" t="s">
        <v>26</v>
      </c>
      <c r="B1" s="9"/>
      <c r="C1" s="9"/>
      <c r="D1" s="9"/>
      <c r="E1" s="9"/>
      <c r="F1" s="10"/>
      <c r="G1" s="9"/>
      <c r="H1" s="9"/>
    </row>
    <row r="2" spans="1:16" ht="14.45" customHeight="1" x14ac:dyDescent="0.3">
      <c r="A2" s="9"/>
      <c r="B2" s="9"/>
      <c r="C2" s="43" t="s">
        <v>37</v>
      </c>
      <c r="D2" s="43"/>
      <c r="E2" s="43"/>
      <c r="F2" s="44"/>
      <c r="G2" s="43"/>
      <c r="H2" s="9"/>
    </row>
    <row r="3" spans="1:16" ht="14.45" customHeight="1" x14ac:dyDescent="0.25">
      <c r="A3" s="9"/>
      <c r="B3" s="9"/>
      <c r="C3" s="9"/>
      <c r="D3" s="9"/>
      <c r="E3" s="9"/>
      <c r="F3" s="10"/>
      <c r="G3" s="9"/>
      <c r="H3" s="9"/>
    </row>
    <row r="4" spans="1:16" ht="14.45" customHeight="1" x14ac:dyDescent="0.25">
      <c r="A4" s="9"/>
      <c r="B4" s="9"/>
      <c r="C4" s="40" t="s">
        <v>38</v>
      </c>
      <c r="D4" s="40"/>
      <c r="E4" s="40"/>
      <c r="F4" s="41"/>
      <c r="G4" s="40"/>
      <c r="H4" s="40"/>
      <c r="I4" s="42"/>
      <c r="J4" s="42"/>
      <c r="K4" s="42"/>
      <c r="L4" s="42"/>
      <c r="M4" s="42"/>
      <c r="N4" s="42"/>
      <c r="O4" s="42"/>
      <c r="P4" s="42"/>
    </row>
    <row r="5" spans="1:16" ht="14.45" customHeight="1" x14ac:dyDescent="0.25">
      <c r="A5" s="9"/>
      <c r="B5" s="9"/>
      <c r="C5" s="40" t="s">
        <v>36</v>
      </c>
      <c r="D5" s="40"/>
      <c r="E5" s="40"/>
      <c r="F5" s="41"/>
      <c r="G5" s="40"/>
      <c r="H5" s="40"/>
      <c r="I5" s="42"/>
      <c r="J5" s="42"/>
      <c r="K5" s="42"/>
      <c r="L5" s="42"/>
      <c r="M5" s="42"/>
      <c r="N5" s="42"/>
      <c r="O5" s="42"/>
      <c r="P5" s="42"/>
    </row>
    <row r="6" spans="1:16" ht="14.45" customHeight="1" x14ac:dyDescent="0.25">
      <c r="A6" s="9"/>
      <c r="B6" s="9"/>
      <c r="C6" s="9"/>
      <c r="D6" s="9"/>
      <c r="E6" s="9"/>
      <c r="F6" s="10"/>
      <c r="G6" s="9"/>
      <c r="H6" s="9"/>
    </row>
    <row r="7" spans="1:16" ht="14.45" customHeight="1" x14ac:dyDescent="0.25">
      <c r="A7" s="9"/>
      <c r="B7" s="9"/>
      <c r="C7" s="9" t="s">
        <v>30</v>
      </c>
      <c r="D7" s="9"/>
      <c r="E7" s="9"/>
      <c r="F7" s="10"/>
      <c r="G7" s="9"/>
      <c r="H7" s="9"/>
    </row>
    <row r="8" spans="1:16" ht="14.45" customHeight="1" x14ac:dyDescent="0.25">
      <c r="A8" s="9"/>
      <c r="B8" s="9"/>
      <c r="C8" s="38" t="s">
        <v>35</v>
      </c>
      <c r="D8" s="38"/>
      <c r="E8" s="38"/>
      <c r="F8" s="39"/>
      <c r="G8" s="38"/>
      <c r="H8" s="38"/>
      <c r="I8" s="38"/>
    </row>
    <row r="9" spans="1:16" ht="14.45" customHeight="1" x14ac:dyDescent="0.25">
      <c r="A9" s="9"/>
      <c r="B9" s="9"/>
      <c r="C9" s="38" t="s">
        <v>31</v>
      </c>
      <c r="D9" s="38"/>
      <c r="E9" s="38"/>
      <c r="F9" s="39"/>
      <c r="G9" s="38"/>
      <c r="H9" s="38"/>
      <c r="I9" s="38"/>
    </row>
    <row r="10" spans="1:16" ht="14.45" customHeight="1" x14ac:dyDescent="0.25">
      <c r="A10" s="9"/>
      <c r="B10" s="9"/>
      <c r="C10" s="38" t="s">
        <v>32</v>
      </c>
      <c r="D10" s="38"/>
      <c r="E10" s="38"/>
      <c r="F10" s="39"/>
      <c r="G10" s="38"/>
      <c r="H10" s="38"/>
      <c r="I10" s="38"/>
      <c r="J10" s="38"/>
    </row>
    <row r="11" spans="1:16" ht="14.45" customHeight="1" x14ac:dyDescent="0.25">
      <c r="A11" s="9"/>
      <c r="B11" s="9"/>
      <c r="C11" s="38" t="s">
        <v>33</v>
      </c>
      <c r="D11" s="38"/>
      <c r="E11" s="38"/>
      <c r="F11" s="39"/>
      <c r="G11" s="38"/>
      <c r="H11" s="38"/>
      <c r="I11" s="38"/>
      <c r="J11" s="38"/>
    </row>
    <row r="12" spans="1:16" ht="14.45" customHeight="1" x14ac:dyDescent="0.25">
      <c r="A12" s="9"/>
      <c r="B12" s="9"/>
      <c r="C12" s="9"/>
      <c r="D12" s="9"/>
      <c r="E12" s="9"/>
      <c r="F12" s="10"/>
      <c r="G12" s="9"/>
      <c r="H12" s="9"/>
    </row>
    <row r="13" spans="1:16" ht="14.45" customHeight="1" x14ac:dyDescent="0.25">
      <c r="A13" s="9"/>
      <c r="B13" s="9"/>
      <c r="C13" s="9"/>
      <c r="D13" s="9"/>
      <c r="E13" s="9"/>
      <c r="F13" s="10"/>
      <c r="G13" s="9"/>
      <c r="H13" s="9"/>
    </row>
    <row r="14" spans="1:16" ht="14.45" customHeight="1" thickBot="1" x14ac:dyDescent="0.3">
      <c r="A14" s="9"/>
      <c r="B14" s="9"/>
      <c r="C14" s="35"/>
      <c r="D14" s="35"/>
      <c r="E14" s="35"/>
      <c r="F14" s="37">
        <v>1</v>
      </c>
      <c r="G14" s="36"/>
      <c r="H14" s="36">
        <v>2</v>
      </c>
      <c r="I14" s="36">
        <v>3</v>
      </c>
      <c r="J14" s="36">
        <v>4</v>
      </c>
      <c r="K14" s="35"/>
      <c r="L14" s="35"/>
      <c r="M14" s="35"/>
      <c r="N14" s="35"/>
      <c r="O14" s="35"/>
      <c r="P14" s="35"/>
    </row>
    <row r="15" spans="1:16" x14ac:dyDescent="0.25">
      <c r="A15" s="33" t="s">
        <v>15</v>
      </c>
      <c r="B15" s="33"/>
      <c r="C15" s="33" t="s">
        <v>16</v>
      </c>
      <c r="D15" s="33" t="s">
        <v>25</v>
      </c>
      <c r="E15" s="33" t="s">
        <v>0</v>
      </c>
      <c r="F15" s="33" t="s">
        <v>17</v>
      </c>
      <c r="G15" s="33" t="s">
        <v>18</v>
      </c>
      <c r="H15" s="33" t="s">
        <v>1</v>
      </c>
      <c r="I15" s="32" t="s">
        <v>8</v>
      </c>
      <c r="J15" s="31" t="s">
        <v>9</v>
      </c>
      <c r="L15" s="23" t="s">
        <v>10</v>
      </c>
      <c r="M15" s="23" t="s">
        <v>11</v>
      </c>
      <c r="N15" s="11"/>
      <c r="O15" s="23" t="s">
        <v>7</v>
      </c>
      <c r="P15" s="12"/>
    </row>
    <row r="16" spans="1:16" x14ac:dyDescent="0.25">
      <c r="C16" s="34" t="s">
        <v>34</v>
      </c>
      <c r="D16" s="9"/>
      <c r="I16" s="27"/>
      <c r="J16" s="29"/>
      <c r="L16" s="24"/>
      <c r="M16" s="26"/>
      <c r="N16" s="13"/>
      <c r="O16" s="25"/>
      <c r="P16" s="14"/>
    </row>
    <row r="17" spans="1:16" x14ac:dyDescent="0.25">
      <c r="C17" t="s">
        <v>19</v>
      </c>
      <c r="D17" t="s">
        <v>27</v>
      </c>
      <c r="E17">
        <v>200</v>
      </c>
      <c r="F17">
        <v>12</v>
      </c>
      <c r="H17" t="s">
        <v>20</v>
      </c>
      <c r="I17" s="27">
        <v>4</v>
      </c>
      <c r="J17" s="29">
        <v>8</v>
      </c>
      <c r="L17" s="24">
        <f>I17*E17</f>
        <v>800</v>
      </c>
      <c r="M17" s="26">
        <f>J17*E17</f>
        <v>1600</v>
      </c>
      <c r="N17" s="13"/>
      <c r="O17" s="25">
        <f>M17+L17</f>
        <v>2400</v>
      </c>
      <c r="P17" s="14"/>
    </row>
    <row r="18" spans="1:16" x14ac:dyDescent="0.25">
      <c r="C18" t="s">
        <v>19</v>
      </c>
      <c r="D18" t="s">
        <v>21</v>
      </c>
      <c r="E18">
        <v>2000</v>
      </c>
      <c r="F18">
        <v>0</v>
      </c>
      <c r="H18" t="s">
        <v>20</v>
      </c>
      <c r="I18" s="27">
        <v>0</v>
      </c>
      <c r="J18" s="29">
        <v>0</v>
      </c>
      <c r="L18" s="24">
        <f t="shared" ref="L18:L20" si="0">I18*E18</f>
        <v>0</v>
      </c>
      <c r="M18" s="26">
        <f t="shared" ref="M18:M20" si="1">J18*E18</f>
        <v>0</v>
      </c>
      <c r="N18" s="13"/>
      <c r="O18" s="25">
        <f t="shared" ref="O18:O20" si="2">M18+L18</f>
        <v>0</v>
      </c>
      <c r="P18" s="14"/>
    </row>
    <row r="19" spans="1:16" x14ac:dyDescent="0.25">
      <c r="C19" t="s">
        <v>19</v>
      </c>
      <c r="D19" t="s">
        <v>22</v>
      </c>
      <c r="E19">
        <v>200</v>
      </c>
      <c r="F19">
        <v>0</v>
      </c>
      <c r="H19" t="s">
        <v>20</v>
      </c>
      <c r="I19" s="27">
        <v>0</v>
      </c>
      <c r="J19" s="29">
        <v>0</v>
      </c>
      <c r="L19" s="24">
        <f t="shared" si="0"/>
        <v>0</v>
      </c>
      <c r="M19" s="26">
        <f t="shared" si="1"/>
        <v>0</v>
      </c>
      <c r="N19" s="13"/>
      <c r="O19" s="25">
        <f t="shared" si="2"/>
        <v>0</v>
      </c>
      <c r="P19" s="14"/>
    </row>
    <row r="20" spans="1:16" x14ac:dyDescent="0.25">
      <c r="C20" t="s">
        <v>19</v>
      </c>
      <c r="D20" t="s">
        <v>23</v>
      </c>
      <c r="E20">
        <v>1200</v>
      </c>
      <c r="F20">
        <v>24</v>
      </c>
      <c r="H20" t="s">
        <v>20</v>
      </c>
      <c r="I20" s="27">
        <v>12</v>
      </c>
      <c r="J20" s="29">
        <v>12</v>
      </c>
      <c r="L20" s="24">
        <f t="shared" si="0"/>
        <v>14400</v>
      </c>
      <c r="M20" s="26">
        <f t="shared" si="1"/>
        <v>14400</v>
      </c>
      <c r="N20" s="13"/>
      <c r="O20" s="25">
        <f t="shared" si="2"/>
        <v>28800</v>
      </c>
      <c r="P20" s="14"/>
    </row>
    <row r="21" spans="1:16" x14ac:dyDescent="0.25">
      <c r="C21" t="s">
        <v>19</v>
      </c>
      <c r="D21" t="s">
        <v>28</v>
      </c>
      <c r="E21">
        <v>200</v>
      </c>
      <c r="F21">
        <v>6</v>
      </c>
      <c r="H21" t="s">
        <v>20</v>
      </c>
      <c r="I21" s="27">
        <v>3</v>
      </c>
      <c r="J21" s="29">
        <v>3</v>
      </c>
      <c r="L21" s="24" t="s">
        <v>2</v>
      </c>
      <c r="M21" s="26" t="s">
        <v>2</v>
      </c>
      <c r="N21" s="13"/>
      <c r="O21" s="25" t="s">
        <v>2</v>
      </c>
      <c r="P21" s="14"/>
    </row>
    <row r="22" spans="1:16" ht="15.75" thickBot="1" x14ac:dyDescent="0.3">
      <c r="A22" t="s">
        <v>24</v>
      </c>
      <c r="D22" t="s">
        <v>29</v>
      </c>
      <c r="I22" s="28"/>
      <c r="J22" s="30"/>
      <c r="L22" s="24"/>
      <c r="M22" s="26"/>
      <c r="N22" s="13"/>
      <c r="O22" s="25">
        <f t="shared" ref="O22" si="3">M22+L22</f>
        <v>0</v>
      </c>
      <c r="P22" s="14"/>
    </row>
    <row r="23" spans="1:16" ht="15.75" thickBot="1" x14ac:dyDescent="0.3">
      <c r="L23" s="21">
        <f>SUM(L17:L22)</f>
        <v>15200</v>
      </c>
      <c r="M23" s="19">
        <f>SUM(M17:M22)</f>
        <v>16000</v>
      </c>
      <c r="N23" s="13"/>
      <c r="O23" s="19">
        <f>SUM(O17:O22)</f>
        <v>31200</v>
      </c>
      <c r="P23" s="14"/>
    </row>
    <row r="24" spans="1:16" ht="15.75" thickBot="1" x14ac:dyDescent="0.3">
      <c r="K24" s="3" t="s">
        <v>12</v>
      </c>
      <c r="L24" s="17">
        <f>L23/1000</f>
        <v>15.2</v>
      </c>
      <c r="M24" s="5">
        <f>M23/1000</f>
        <v>16</v>
      </c>
      <c r="N24" s="13"/>
      <c r="O24" s="7">
        <f>O23/1000</f>
        <v>31.2</v>
      </c>
      <c r="P24" s="4" t="s">
        <v>12</v>
      </c>
    </row>
    <row r="25" spans="1:16" ht="15.75" thickBot="1" x14ac:dyDescent="0.3">
      <c r="L25" s="18" t="s">
        <v>13</v>
      </c>
      <c r="M25" s="6" t="s">
        <v>14</v>
      </c>
      <c r="N25" s="13"/>
      <c r="O25" s="19"/>
      <c r="P25" s="14"/>
    </row>
    <row r="26" spans="1:16" ht="18" customHeight="1" thickBot="1" x14ac:dyDescent="0.3">
      <c r="L26" s="22"/>
      <c r="M26" s="20">
        <f>L23+M23</f>
        <v>31200</v>
      </c>
      <c r="N26" s="15"/>
      <c r="O26" s="20"/>
      <c r="P26" s="16"/>
    </row>
    <row r="27" spans="1:16" hidden="1" x14ac:dyDescent="0.25"/>
    <row r="28" spans="1:16" ht="30" hidden="1" customHeight="1" x14ac:dyDescent="0.25"/>
    <row r="29" spans="1:16" hidden="1" x14ac:dyDescent="0.25"/>
    <row r="30" spans="1:16" ht="15" hidden="1" customHeight="1" x14ac:dyDescent="0.25"/>
    <row r="31" spans="1:16" hidden="1" x14ac:dyDescent="0.25"/>
    <row r="32" spans="1:16" ht="30" hidden="1" customHeight="1" x14ac:dyDescent="0.25"/>
    <row r="33" spans="1:5" hidden="1" x14ac:dyDescent="0.25"/>
    <row r="34" spans="1:5" hidden="1" x14ac:dyDescent="0.25"/>
    <row r="35" spans="1:5" ht="15" hidden="1" customHeight="1" x14ac:dyDescent="0.25"/>
    <row r="36" spans="1:5" hidden="1" x14ac:dyDescent="0.25"/>
    <row r="37" spans="1:5" ht="30" customHeight="1" x14ac:dyDescent="0.25"/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30" customHeight="1" x14ac:dyDescent="0.25">
      <c r="A85" s="1"/>
      <c r="B85" s="1"/>
      <c r="C85" s="1"/>
      <c r="D85" s="1"/>
      <c r="E85" s="1"/>
    </row>
    <row r="86" spans="1:5" ht="15" customHeight="1" x14ac:dyDescent="0.25">
      <c r="A86" s="2"/>
      <c r="B86" s="2"/>
      <c r="C86" s="2"/>
      <c r="D86" s="2"/>
      <c r="E86" s="2"/>
    </row>
  </sheetData>
  <pageMargins left="0.7" right="0.7" top="0.75" bottom="0.75" header="0.3" footer="0.3"/>
  <pageSetup paperSize="9" scale="95" fitToHeight="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18"/>
  <sheetViews>
    <sheetView workbookViewId="0">
      <selection activeCell="M12" sqref="M12"/>
    </sheetView>
  </sheetViews>
  <sheetFormatPr baseColWidth="10" defaultColWidth="9.140625" defaultRowHeight="15" x14ac:dyDescent="0.25"/>
  <sheetData>
    <row r="9" spans="2:9" x14ac:dyDescent="0.25">
      <c r="B9">
        <v>35000</v>
      </c>
      <c r="C9" t="s">
        <v>3</v>
      </c>
      <c r="D9">
        <v>270</v>
      </c>
      <c r="E9" s="8">
        <f>B9/D9</f>
        <v>129.62962962962962</v>
      </c>
      <c r="F9" t="s">
        <v>2</v>
      </c>
      <c r="G9">
        <v>0.45</v>
      </c>
      <c r="I9">
        <f>G9*B9</f>
        <v>15750</v>
      </c>
    </row>
    <row r="10" spans="2:9" x14ac:dyDescent="0.25">
      <c r="B10">
        <v>35000</v>
      </c>
      <c r="C10" t="s">
        <v>6</v>
      </c>
      <c r="G10">
        <v>0.25</v>
      </c>
      <c r="I10">
        <f>G10*B10</f>
        <v>8750</v>
      </c>
    </row>
    <row r="11" spans="2:9" x14ac:dyDescent="0.25">
      <c r="B11">
        <f>Blad1!M23</f>
        <v>16000</v>
      </c>
      <c r="C11" t="s">
        <v>4</v>
      </c>
      <c r="D11">
        <v>200</v>
      </c>
      <c r="E11">
        <v>12</v>
      </c>
      <c r="F11">
        <v>30</v>
      </c>
      <c r="G11">
        <v>350</v>
      </c>
      <c r="H11">
        <f>D11*E11*F11</f>
        <v>72000</v>
      </c>
      <c r="I11">
        <f>F11*450</f>
        <v>13500</v>
      </c>
    </row>
    <row r="12" spans="2:9" x14ac:dyDescent="0.25">
      <c r="H12">
        <f>H11*80%</f>
        <v>57600</v>
      </c>
    </row>
    <row r="13" spans="2:9" x14ac:dyDescent="0.25">
      <c r="B13" t="s">
        <v>5</v>
      </c>
    </row>
    <row r="14" spans="2:9" x14ac:dyDescent="0.25">
      <c r="B14">
        <v>35000</v>
      </c>
      <c r="C14" t="s">
        <v>2</v>
      </c>
      <c r="G14">
        <v>0.5</v>
      </c>
      <c r="I14">
        <f>G14*B14</f>
        <v>17500</v>
      </c>
    </row>
    <row r="18" spans="9:9" x14ac:dyDescent="0.25">
      <c r="I18">
        <f>SUM(I9:I17)</f>
        <v>55500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Alain Martin</cp:lastModifiedBy>
  <cp:lastPrinted>2017-10-12T08:11:34Z</cp:lastPrinted>
  <dcterms:created xsi:type="dcterms:W3CDTF">2016-10-24T06:22:35Z</dcterms:created>
  <dcterms:modified xsi:type="dcterms:W3CDTF">2020-04-23T07:25:01Z</dcterms:modified>
</cp:coreProperties>
</file>